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tabRatio="767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20" l="1"/>
  <c r="E103" i="20"/>
  <c r="F103" i="20"/>
  <c r="G103" i="20"/>
  <c r="H103" i="20"/>
  <c r="I103" i="20"/>
  <c r="D102" i="11"/>
  <c r="E102" i="11"/>
  <c r="D102" i="10"/>
  <c r="E102" i="10"/>
  <c r="D102" i="9"/>
  <c r="E102" i="9"/>
  <c r="D862" i="21"/>
  <c r="E862" i="21"/>
  <c r="D5763" i="15"/>
  <c r="E5763" i="15"/>
  <c r="D1982" i="14"/>
  <c r="E1982" i="14"/>
  <c r="D102" i="2"/>
  <c r="E102" i="2"/>
  <c r="D102" i="1"/>
  <c r="E102" i="1"/>
  <c r="D7" i="13" l="1"/>
  <c r="C7" i="13"/>
  <c r="C13" i="13" l="1"/>
  <c r="D13" i="13" s="1"/>
  <c r="D6" i="13"/>
  <c r="C6" i="13"/>
  <c r="C10" i="13" l="1"/>
  <c r="D10" i="13" s="1"/>
  <c r="C12" i="13" l="1"/>
  <c r="D12" i="13" s="1"/>
  <c r="C11" i="13"/>
  <c r="D11" i="13" s="1"/>
  <c r="C5" i="13"/>
  <c r="D5" i="13" s="1"/>
  <c r="C14" i="13" l="1"/>
  <c r="D14" i="13"/>
  <c r="C4" i="13" l="1"/>
  <c r="D4" i="13" l="1"/>
  <c r="D9" i="13" s="1"/>
  <c r="D15" i="13" s="1"/>
  <c r="C9" i="13"/>
  <c r="C15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<sst xmlns="http://schemas.openxmlformats.org/spreadsheetml/2006/main" count="27670" uniqueCount="393">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</sst>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102"/>
  <sheetViews>
    <sheetView tabSelected="1" workbookViewId="0">
      <selection activeCell="J103" sqref="J103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>
      <c r="D102" s="19">
        <f t="shared" ref="D102:E102" si="0">SUM(D2:D101)</f>
        <v>2733</v>
      </c>
      <c r="E102" s="18">
        <f t="shared" si="0"/>
        <v>2733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G17"/>
  <sheetViews>
    <sheetView workbookViewId="0">
      <selection activeCell="I35" sqref="I35"/>
    </sheetView>
  </sheetViews>
  <sheetFormatPr defaultRowHeight="15"/>
  <cols>
    <col min="1" max="1" width="5" customWidth="1"/>
    <col min="2" max="2" width="50.5703125" customWidth="1"/>
    <col min="3" max="3" width="14.28515625" customWidth="1"/>
    <col min="4" max="4" width="15.85546875" customWidth="1"/>
    <col min="5" max="5" width="5.140625" customWidth="1"/>
  </cols>
  <sheetData>
    <row r="2" spans="2:7">
      <c r="B2" s="48" t="s">
        <v>365</v>
      </c>
      <c r="C2" s="48"/>
      <c r="D2" s="48"/>
    </row>
    <row r="3" spans="2:7" ht="30">
      <c r="B3" s="32" t="s">
        <v>277</v>
      </c>
      <c r="C3" s="33" t="s">
        <v>306</v>
      </c>
      <c r="D3" s="34" t="s">
        <v>364</v>
      </c>
    </row>
    <row r="4" spans="2:7">
      <c r="B4" s="2" t="s">
        <v>278</v>
      </c>
      <c r="C4" s="3">
        <f>SUM('Comune Infanzia'!D:D)</f>
        <v>5466</v>
      </c>
      <c r="D4" s="10">
        <f>C4</f>
        <v>5466</v>
      </c>
    </row>
    <row r="5" spans="2:7">
      <c r="B5" s="2" t="s">
        <v>279</v>
      </c>
      <c r="C5" s="3">
        <f>SUM('Comune Primaria'!D:D)</f>
        <v>13370</v>
      </c>
      <c r="D5" s="10">
        <f>C5</f>
        <v>13370</v>
      </c>
    </row>
    <row r="6" spans="2:7">
      <c r="B6" s="2" t="s">
        <v>280</v>
      </c>
      <c r="C6" s="3">
        <f>SUM('Comune I Grado'!D:D)</f>
        <v>29570</v>
      </c>
      <c r="D6" s="3">
        <f>SUM('Comune I Grado'!E:E)</f>
        <v>28032</v>
      </c>
      <c r="E6" s="25"/>
      <c r="F6" s="26"/>
      <c r="G6" s="27"/>
    </row>
    <row r="7" spans="2:7">
      <c r="B7" s="2" t="s">
        <v>366</v>
      </c>
      <c r="C7" s="3">
        <f>SUM('Comune II Grado'!D:D)</f>
        <v>29348</v>
      </c>
      <c r="D7" s="3">
        <f>SUM('Comune II Grado'!E:E)</f>
        <v>28456</v>
      </c>
      <c r="E7" s="25"/>
      <c r="F7" s="27"/>
      <c r="G7" s="27"/>
    </row>
    <row r="8" spans="2:7">
      <c r="B8" s="2" t="s">
        <v>392</v>
      </c>
      <c r="C8" s="3">
        <v>718</v>
      </c>
      <c r="D8" s="3">
        <v>718</v>
      </c>
      <c r="E8" s="25"/>
      <c r="F8" s="27"/>
      <c r="G8" s="27"/>
    </row>
    <row r="9" spans="2:7" ht="15.75">
      <c r="B9" s="30" t="s">
        <v>281</v>
      </c>
      <c r="C9" s="7">
        <f>SUM(C4:C8)</f>
        <v>78472</v>
      </c>
      <c r="D9" s="11">
        <f>SUM(D4:D8)</f>
        <v>76042</v>
      </c>
    </row>
    <row r="10" spans="2:7">
      <c r="B10" s="5" t="s">
        <v>282</v>
      </c>
      <c r="C10" s="3">
        <f>SUM('Sostegno Infanzia'!D:D)</f>
        <v>2634</v>
      </c>
      <c r="D10" s="10">
        <f>C10</f>
        <v>2634</v>
      </c>
    </row>
    <row r="11" spans="2:7">
      <c r="B11" s="5" t="s">
        <v>283</v>
      </c>
      <c r="C11" s="4">
        <f>SUM('Sostegno Primaria'!D:D)</f>
        <v>9672</v>
      </c>
      <c r="D11" s="10">
        <f t="shared" ref="D11:D13" si="0">C11</f>
        <v>9672</v>
      </c>
    </row>
    <row r="12" spans="2:7">
      <c r="B12" s="5" t="s">
        <v>284</v>
      </c>
      <c r="C12" s="4">
        <f>SUM('Sostegno I Grado'!D:D)</f>
        <v>11840</v>
      </c>
      <c r="D12" s="10">
        <f t="shared" si="0"/>
        <v>11840</v>
      </c>
    </row>
    <row r="13" spans="2:7">
      <c r="B13" s="5" t="s">
        <v>285</v>
      </c>
      <c r="C13" s="4">
        <f>SUM('Sostegno II Grado'!H:H)</f>
        <v>2640</v>
      </c>
      <c r="D13" s="10">
        <f t="shared" si="0"/>
        <v>2640</v>
      </c>
    </row>
    <row r="14" spans="2:7" ht="15.75">
      <c r="B14" s="31" t="s">
        <v>286</v>
      </c>
      <c r="C14" s="7">
        <f>SUM(C10:C13)</f>
        <v>26786</v>
      </c>
      <c r="D14" s="11">
        <f>SUM(D10:D13)</f>
        <v>26786</v>
      </c>
    </row>
    <row r="15" spans="2:7" ht="16.5" thickBot="1">
      <c r="B15" s="8" t="s">
        <v>287</v>
      </c>
      <c r="C15" s="9">
        <f>C9+C14</f>
        <v>105258</v>
      </c>
      <c r="D15" s="12">
        <f>D9+D14</f>
        <v>102828</v>
      </c>
      <c r="F15" s="6"/>
    </row>
    <row r="17" spans="2:2">
      <c r="B17" t="s">
        <v>367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02"/>
  <sheetViews>
    <sheetView topLeftCell="A91" workbookViewId="0">
      <selection activeCell="D102" sqref="D102:E102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>
      <c r="D102" s="19">
        <f t="shared" ref="D102:E102" si="0">SUM(D2:D101)</f>
        <v>6685</v>
      </c>
      <c r="E102" s="15">
        <f t="shared" si="0"/>
        <v>6685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982"/>
  <sheetViews>
    <sheetView topLeftCell="A1974" workbookViewId="0">
      <selection activeCell="E133" sqref="E133"/>
    </sheetView>
  </sheetViews>
  <sheetFormatPr defaultRowHeight="1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  <row r="1982" spans="1:5">
      <c r="D1982" s="41">
        <f t="shared" ref="D1982:E1982" si="0">SUM(D2:D1981)</f>
        <v>14785</v>
      </c>
      <c r="E1982" s="41">
        <f t="shared" si="0"/>
        <v>14016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5763"/>
  <sheetViews>
    <sheetView topLeftCell="A826" workbookViewId="0">
      <selection activeCell="D844" sqref="D844"/>
    </sheetView>
  </sheetViews>
  <sheetFormatPr defaultRowHeight="1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  <row r="5763" spans="1:5">
      <c r="D5763" s="41">
        <f t="shared" ref="D5763:E5763" si="0">SUM(D2:D5762)</f>
        <v>14674</v>
      </c>
      <c r="E5763" s="41">
        <f t="shared" si="0"/>
        <v>14228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862"/>
  <sheetViews>
    <sheetView topLeftCell="A841" workbookViewId="0">
      <selection activeCell="D844" sqref="D844"/>
    </sheetView>
  </sheetViews>
  <sheetFormatPr defaultRowHeight="15"/>
  <cols>
    <col min="1" max="1" width="15.140625" bestFit="1" customWidth="1"/>
    <col min="4" max="4" width="12.42578125" style="38" customWidth="1"/>
    <col min="5" max="5" width="15.140625" customWidth="1"/>
  </cols>
  <sheetData>
    <row r="1" spans="1: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  <row r="862" spans="1:5">
      <c r="D862" s="42">
        <f t="shared" ref="D862:E862" si="0">SUM(D2:D861)</f>
        <v>718</v>
      </c>
      <c r="E862" s="41">
        <f t="shared" si="0"/>
        <v>718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102"/>
  <sheetViews>
    <sheetView workbookViewId="0">
      <selection activeCell="J103" sqref="J103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>
      <c r="D102" s="20">
        <f t="shared" ref="D102:E102" si="0">SUM(D2:D101)</f>
        <v>1317</v>
      </c>
      <c r="E102" s="15">
        <f t="shared" si="0"/>
        <v>1317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02"/>
  <sheetViews>
    <sheetView topLeftCell="A90" workbookViewId="0">
      <selection activeCell="D102" sqref="D102:E102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>
      <c r="D102" s="19">
        <f t="shared" ref="D102:E102" si="0">SUM(D2:D101)</f>
        <v>4836</v>
      </c>
      <c r="E102" s="18">
        <f t="shared" si="0"/>
        <v>4836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02"/>
  <sheetViews>
    <sheetView topLeftCell="A93" workbookViewId="0">
      <selection activeCell="E133" sqref="E133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>
      <c r="D102" s="19">
        <f t="shared" ref="D102:E102" si="0">SUM(D2:D101)</f>
        <v>5920</v>
      </c>
      <c r="E102" s="18">
        <f t="shared" si="0"/>
        <v>5920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03"/>
  <sheetViews>
    <sheetView workbookViewId="0">
      <selection activeCell="D844" sqref="D844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>
      <c r="A1" s="44"/>
      <c r="B1" s="44"/>
      <c r="C1" s="44"/>
      <c r="D1" s="45" t="s">
        <v>356</v>
      </c>
      <c r="E1" s="46"/>
      <c r="F1" s="46"/>
      <c r="G1" s="47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  <row r="103" spans="1:9">
      <c r="D103" s="43">
        <f t="shared" ref="D103:I103" si="0">SUM(D3:D102)</f>
        <v>445</v>
      </c>
      <c r="E103" s="43">
        <f t="shared" si="0"/>
        <v>363</v>
      </c>
      <c r="F103" s="43">
        <f t="shared" si="0"/>
        <v>444</v>
      </c>
      <c r="G103" s="43">
        <f t="shared" si="0"/>
        <v>68</v>
      </c>
      <c r="H103" s="43">
        <f t="shared" si="0"/>
        <v>1320</v>
      </c>
      <c r="I103" s="43">
        <f t="shared" si="0"/>
        <v>1320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a.tortora</cp:lastModifiedBy>
  <cp:lastPrinted>2016-11-30T13:12:31Z</cp:lastPrinted>
  <dcterms:created xsi:type="dcterms:W3CDTF">2016-11-16T13:32:50Z</dcterms:created>
  <dcterms:modified xsi:type="dcterms:W3CDTF">2017-07-27T10:46:02Z</dcterms:modified>
</cp:coreProperties>
</file>